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40" windowHeight="13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<sst xmlns="http://schemas.openxmlformats.org/spreadsheetml/2006/main" count="24" uniqueCount="24">
  <si>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Représentation d'une courbe et transformations</t>
  </si>
  <si>
    <t>Courbe</t>
  </si>
  <si>
    <t>Paramètre</t>
  </si>
  <si>
    <t>x(t)</t>
  </si>
  <si>
    <t>y(t)</t>
  </si>
  <si>
    <t>t min</t>
  </si>
  <si>
    <t>n points</t>
  </si>
  <si>
    <t>t max</t>
  </si>
  <si>
    <t>dt</t>
  </si>
  <si>
    <t>xa</t>
  </si>
  <si>
    <t>ya</t>
  </si>
  <si>
    <t>r</t>
  </si>
  <si>
    <t>Rotation</t>
  </si>
  <si>
    <t>xb</t>
  </si>
  <si>
    <t>yb</t>
  </si>
  <si>
    <t>teta</t>
  </si>
  <si>
    <t>x'</t>
  </si>
  <si>
    <t>y'</t>
  </si>
  <si>
    <t>Inversion</t>
  </si>
  <si>
    <t>xc</t>
  </si>
  <si>
    <t>yc</t>
  </si>
  <si>
    <t>k</t>
  </si>
  <si>
    <t>x''</t>
  </si>
  <si>
    <t>y''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</si>
</sst>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Schneidler BT"/>
      <family val="0"/>
    </font>
    <font>
      <sz val="10"/>
      <color indexed="10"/>
      <name val="Schneidler BT"/>
      <family val="1"/>
    </font>
    <font>
      <sz val="10"/>
      <color indexed="12"/>
      <name val="Schneidler BT"/>
      <family val="1"/>
    </font>
    <font>
      <sz val="8"/>
      <name val="Schneidler BT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2" fillId="6" borderId="2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Feuil1!$B$10:$B$110</c:f>
              <c:numCache/>
            </c:numRef>
          </c:xVal>
          <c:yVal>
            <c:numRef>
              <c:f>Feuil1!$C$10:$C$110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Feuil1!$F$10:$F$110</c:f>
              <c:numCache/>
            </c:numRef>
          </c:xVal>
          <c:yVal>
            <c:numRef>
              <c:f>Feuil1!$G$10:$G$110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Feuil1!$I$10:$I$110</c:f>
              <c:numCache/>
            </c:numRef>
          </c:xVal>
          <c:yVal>
            <c:numRef>
              <c:f>Feuil1!$J$10:$J$110</c:f>
              <c:numCache/>
            </c:numRef>
          </c:yVal>
          <c:smooth val="0"/>
        </c:ser>
        <c:axId val="58425535"/>
        <c:axId val="56067768"/>
      </c:scatterChart>
      <c:valAx>
        <c:axId val="58425535"/>
        <c:scaling>
          <c:orientation val="minMax"/>
          <c:max val="5"/>
          <c:min val="-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067768"/>
        <c:crosses val="autoZero"/>
        <c:crossBetween val="midCat"/>
        <c:dispUnits/>
      </c:valAx>
      <c:valAx>
        <c:axId val="56067768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4255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Schneidler BT"/>
          <a:ea typeface="Schneidler BT"/>
          <a:cs typeface="Schneidler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13</xdr:row>
      <xdr:rowOff>66675</xdr:rowOff>
    </xdr:from>
    <xdr:to>
      <xdr:col>11</xdr:col>
      <xdr:colOff>828675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5724525" y="2295525"/>
        <a:ext cx="46101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>
      <selection activeCell="L8" sqref="L8"/>
    </sheetView>
  </sheetViews>
  <sheetFormatPr defaultColWidth="11.00390625" defaultRowHeight="12.75"/>
  <cols>
    <col min="2" max="2" width="12.625" style="0" bestFit="1" customWidth="1"/>
    <col min="3" max="3" width="13.125" style="0" bestFit="1" customWidth="1"/>
  </cols>
  <sheetData>
    <row r="1" spans="1:4" ht="13.5">
      <c r="A1" s="6" t="s">
        <v>0</v>
      </c>
      <c r="B1" s="7"/>
      <c r="C1" s="7"/>
      <c r="D1" s="8"/>
    </row>
    <row r="2" spans="1:4" ht="14.25" thickBot="1">
      <c r="A2" s="9"/>
      <c r="B2" s="10"/>
      <c r="C2" s="10"/>
      <c r="D2" s="11"/>
    </row>
    <row r="3" spans="2:9" ht="13.5">
      <c r="B3" t="s">
        <v>1</v>
      </c>
      <c r="F3" t="s">
        <v>12</v>
      </c>
      <c r="I3" t="s">
        <v>18</v>
      </c>
    </row>
    <row r="4" spans="1:10" ht="13.5">
      <c r="A4" s="1" t="s">
        <v>5</v>
      </c>
      <c r="B4" s="2">
        <f>-PI()</f>
        <v>-3.141592653589793</v>
      </c>
      <c r="C4" s="1" t="s">
        <v>9</v>
      </c>
      <c r="D4" s="2">
        <v>1</v>
      </c>
      <c r="F4" s="1" t="s">
        <v>13</v>
      </c>
      <c r="G4" s="2">
        <v>0</v>
      </c>
      <c r="I4" s="1" t="s">
        <v>19</v>
      </c>
      <c r="J4" s="2">
        <v>0</v>
      </c>
    </row>
    <row r="5" spans="1:10" ht="13.5">
      <c r="A5" s="1" t="s">
        <v>7</v>
      </c>
      <c r="B5" s="2">
        <f>PI()</f>
        <v>3.141592653589793</v>
      </c>
      <c r="C5" s="1" t="s">
        <v>10</v>
      </c>
      <c r="D5" s="2">
        <v>2</v>
      </c>
      <c r="F5" s="1" t="s">
        <v>14</v>
      </c>
      <c r="G5" s="2">
        <v>0</v>
      </c>
      <c r="I5" s="1" t="s">
        <v>20</v>
      </c>
      <c r="J5" s="2">
        <v>0</v>
      </c>
    </row>
    <row r="6" spans="1:10" ht="13.5">
      <c r="A6" s="1" t="s">
        <v>6</v>
      </c>
      <c r="B6">
        <v>100</v>
      </c>
      <c r="C6" s="1" t="s">
        <v>11</v>
      </c>
      <c r="D6" s="2">
        <v>3</v>
      </c>
      <c r="F6" s="1" t="s">
        <v>15</v>
      </c>
      <c r="G6" s="2">
        <f>-PI()/4</f>
        <v>-0.7853981633974483</v>
      </c>
      <c r="I6" s="1" t="s">
        <v>21</v>
      </c>
      <c r="J6" s="2">
        <v>1</v>
      </c>
    </row>
    <row r="7" spans="1:2" ht="13.5">
      <c r="A7" s="1" t="s">
        <v>8</v>
      </c>
      <c r="B7">
        <f>(B5-B4)/B6</f>
        <v>0.06283185307179587</v>
      </c>
    </row>
    <row r="9" spans="1:10" ht="13.5">
      <c r="A9" t="s">
        <v>2</v>
      </c>
      <c r="B9" s="3" t="s">
        <v>3</v>
      </c>
      <c r="C9" s="3" t="s">
        <v>4</v>
      </c>
      <c r="F9" s="4" t="s">
        <v>16</v>
      </c>
      <c r="G9" s="4" t="s">
        <v>17</v>
      </c>
      <c r="I9" s="5" t="s">
        <v>22</v>
      </c>
      <c r="J9" s="5" t="s">
        <v>23</v>
      </c>
    </row>
    <row r="10" spans="1:10" ht="13.5">
      <c r="A10">
        <f>B4</f>
        <v>-3.141592653589793</v>
      </c>
      <c r="B10" s="3">
        <f>1/COS(A10)</f>
        <v>-1</v>
      </c>
      <c r="C10" s="3">
        <f>TAN(A10)</f>
        <v>1.22514845490862E-16</v>
      </c>
      <c r="F10" s="4">
        <f>$G$4+(B10-$G$4)*COS($G$6)-(C10-$G$5)*SIN($G$6)</f>
        <v>-0.7071067811865475</v>
      </c>
      <c r="G10" s="4">
        <f>$G$5+(B10-$G$4)*SIN($G$6)+(C10-$G$5)*COS($G$6)</f>
        <v>0.7071067811865476</v>
      </c>
      <c r="I10" s="5">
        <f>$J$6*(F10-$J$4)/((F10-$J$4)^2+(G10-$J$5)^2)</f>
        <v>-0.7071067811865475</v>
      </c>
      <c r="J10" s="5">
        <f>$J$6*(G10-$J$5)/((F10-$J$4)^2+(G10-$J$5)^2)</f>
        <v>0.7071067811865476</v>
      </c>
    </row>
    <row r="11" spans="1:10" ht="13.5">
      <c r="A11">
        <f>A10+$B$7</f>
        <v>-3.078760800517997</v>
      </c>
      <c r="B11" s="3">
        <f aca="true" t="shared" si="0" ref="B11:B74">1/COS(A11)</f>
        <v>-1.0019771730711422</v>
      </c>
      <c r="C11" s="3">
        <f aca="true" t="shared" si="1" ref="C11:C74">TAN(A11)</f>
        <v>0.06291466725364997</v>
      </c>
      <c r="F11" s="4">
        <f aca="true" t="shared" si="2" ref="F11:F74">$G$4+(B11-$G$4)*COS($G$6)-(C11-$G$5)*SIN($G$6)</f>
        <v>-0.6640174658215805</v>
      </c>
      <c r="G11" s="4">
        <f aca="true" t="shared" si="3" ref="G11:G74">$G$5+(B11-$G$4)*SIN($G$6)+(C11-$G$5)*COS($G$6)</f>
        <v>0.7529922415238827</v>
      </c>
      <c r="I11" s="5">
        <f aca="true" t="shared" si="4" ref="I11:I74">$J$6*(F11-$J$4)/((F11-$J$4)^2+(G11-$J$5)^2)</f>
        <v>-0.6588020523177966</v>
      </c>
      <c r="J11" s="5">
        <f aca="true" t="shared" si="5" ref="J11:J74">$J$6*(G11-$J$5)/((F11-$J$4)^2+(G11-$J$5)^2)</f>
        <v>0.7470779906090681</v>
      </c>
    </row>
    <row r="12" spans="1:10" ht="13.5">
      <c r="A12">
        <f aca="true" t="shared" si="6" ref="A12:A75">A11+$B$7</f>
        <v>-3.015928947446201</v>
      </c>
      <c r="B12" s="3">
        <f t="shared" si="0"/>
        <v>-1.0079479708092973</v>
      </c>
      <c r="C12" s="3">
        <f t="shared" si="1"/>
        <v>0.12632937844610848</v>
      </c>
      <c r="F12" s="4">
        <f t="shared" si="2"/>
        <v>-0.6233984850801495</v>
      </c>
      <c r="G12" s="4">
        <f t="shared" si="3"/>
        <v>0.8020552054047994</v>
      </c>
      <c r="I12" s="5">
        <f t="shared" si="4"/>
        <v>-0.6041161700144735</v>
      </c>
      <c r="J12" s="5">
        <f t="shared" si="5"/>
        <v>0.7772468660507305</v>
      </c>
    </row>
    <row r="13" spans="1:10" ht="13.5">
      <c r="A13">
        <f t="shared" si="6"/>
        <v>-2.9530970943744053</v>
      </c>
      <c r="B13" s="3">
        <f t="shared" si="0"/>
        <v>-1.0180321481910424</v>
      </c>
      <c r="C13" s="3">
        <f t="shared" si="1"/>
        <v>0.19076020221856715</v>
      </c>
      <c r="F13" s="4">
        <f t="shared" si="2"/>
        <v>-0.5849696028825284</v>
      </c>
      <c r="G13" s="4">
        <f t="shared" si="3"/>
        <v>0.8547452680210602</v>
      </c>
      <c r="I13" s="5">
        <f t="shared" si="4"/>
        <v>-0.5452843989584579</v>
      </c>
      <c r="J13" s="5">
        <f t="shared" si="5"/>
        <v>0.796758083563269</v>
      </c>
    </row>
    <row r="14" spans="1:10" ht="13.5">
      <c r="A14">
        <f t="shared" si="6"/>
        <v>-2.8902652413026093</v>
      </c>
      <c r="B14" s="3">
        <f t="shared" si="0"/>
        <v>-1.03243587141734</v>
      </c>
      <c r="C14" s="3">
        <f t="shared" si="1"/>
        <v>0.2567563603677273</v>
      </c>
      <c r="F14" s="4">
        <f t="shared" si="2"/>
        <v>-0.5484882422906467</v>
      </c>
      <c r="G14" s="4">
        <f t="shared" si="3"/>
        <v>0.9115965693482405</v>
      </c>
      <c r="I14" s="5">
        <f t="shared" si="4"/>
        <v>-0.4845954654868496</v>
      </c>
      <c r="J14" s="5">
        <f t="shared" si="5"/>
        <v>0.8054057130096824</v>
      </c>
    </row>
    <row r="15" spans="1:10" ht="13.5">
      <c r="A15">
        <f t="shared" si="6"/>
        <v>-2.8274333882308134</v>
      </c>
      <c r="B15" s="3">
        <f t="shared" si="0"/>
        <v>-1.0514622242382674</v>
      </c>
      <c r="C15" s="3">
        <f t="shared" si="1"/>
        <v>0.32491969623290695</v>
      </c>
      <c r="F15" s="4">
        <f t="shared" si="2"/>
        <v>-0.5137431483730075</v>
      </c>
      <c r="G15" s="4">
        <f t="shared" si="3"/>
        <v>0.9732489894677306</v>
      </c>
      <c r="I15" s="5">
        <f t="shared" si="4"/>
        <v>-0.4241795047083561</v>
      </c>
      <c r="J15" s="5">
        <f t="shared" si="5"/>
        <v>0.8035771875843875</v>
      </c>
    </row>
    <row r="16" spans="1:10" ht="13.5">
      <c r="A16">
        <f t="shared" si="6"/>
        <v>-2.7646015351590174</v>
      </c>
      <c r="B16" s="3">
        <f t="shared" si="0"/>
        <v>-1.0755273070222482</v>
      </c>
      <c r="C16" s="3">
        <f t="shared" si="1"/>
        <v>0.395928008797722</v>
      </c>
      <c r="F16" s="4">
        <f t="shared" si="2"/>
        <v>-0.4805492722641813</v>
      </c>
      <c r="G16" s="4">
        <f t="shared" si="3"/>
        <v>1.0404760320292938</v>
      </c>
      <c r="I16" s="5">
        <f t="shared" si="4"/>
        <v>-0.3658490260007218</v>
      </c>
      <c r="J16" s="5">
        <f t="shared" si="5"/>
        <v>0.7921292672060217</v>
      </c>
    </row>
    <row r="17" spans="1:10" ht="13.5">
      <c r="A17">
        <f t="shared" si="6"/>
        <v>-2.7017696820872215</v>
      </c>
      <c r="B17" s="3">
        <f t="shared" si="0"/>
        <v>-1.1051835787564</v>
      </c>
      <c r="C17" s="3">
        <f t="shared" si="1"/>
        <v>0.47056428121225236</v>
      </c>
      <c r="F17" s="4">
        <f t="shared" si="2"/>
        <v>-0.4487436087653101</v>
      </c>
      <c r="G17" s="4">
        <f t="shared" si="3"/>
        <v>1.1142219972240244</v>
      </c>
      <c r="I17" s="5">
        <f t="shared" si="4"/>
        <v>-0.31100948585377297</v>
      </c>
      <c r="J17" s="5">
        <f t="shared" si="5"/>
        <v>0.7722307431565953</v>
      </c>
    </row>
    <row r="18" spans="1:10" ht="13.5">
      <c r="A18">
        <f t="shared" si="6"/>
        <v>-2.6389378290154255</v>
      </c>
      <c r="B18" s="3">
        <f t="shared" si="0"/>
        <v>-1.1411530035922417</v>
      </c>
      <c r="C18" s="3">
        <f t="shared" si="1"/>
        <v>0.5497546521927711</v>
      </c>
      <c r="F18" s="4">
        <f t="shared" si="2"/>
        <v>-0.4181817846571104</v>
      </c>
      <c r="G18" s="4">
        <f t="shared" si="3"/>
        <v>1.195652269765831</v>
      </c>
      <c r="I18" s="5">
        <f t="shared" si="4"/>
        <v>-0.2606370318205987</v>
      </c>
      <c r="J18" s="5">
        <f t="shared" si="5"/>
        <v>0.7452052435446251</v>
      </c>
    </row>
    <row r="19" spans="1:10" ht="13.5">
      <c r="A19">
        <f t="shared" si="6"/>
        <v>-2.5761059759436296</v>
      </c>
      <c r="B19" s="3">
        <f t="shared" si="0"/>
        <v>-1.1843739497369188</v>
      </c>
      <c r="C19" s="3">
        <f t="shared" si="1"/>
        <v>0.6346192975441494</v>
      </c>
      <c r="F19" s="4">
        <f t="shared" si="2"/>
        <v>-0.3887352425543592</v>
      </c>
      <c r="G19" s="4">
        <f t="shared" si="3"/>
        <v>1.2862224600849816</v>
      </c>
      <c r="I19" s="5">
        <f t="shared" si="4"/>
        <v>-0.21530813458201997</v>
      </c>
      <c r="J19" s="5">
        <f t="shared" si="5"/>
        <v>0.7123978693536351</v>
      </c>
    </row>
    <row r="20" spans="1:10" ht="13.5">
      <c r="A20">
        <f t="shared" si="6"/>
        <v>-2.5132741228718336</v>
      </c>
      <c r="B20" s="3">
        <f t="shared" si="0"/>
        <v>-1.2360679774997905</v>
      </c>
      <c r="C20" s="3">
        <f t="shared" si="1"/>
        <v>0.7265425280053623</v>
      </c>
      <c r="F20" s="4">
        <f t="shared" si="2"/>
        <v>-0.3602889005246339</v>
      </c>
      <c r="G20" s="4">
        <f t="shared" si="3"/>
        <v>1.3877751972706514</v>
      </c>
      <c r="I20" s="5">
        <f t="shared" si="4"/>
        <v>-0.17526097068824206</v>
      </c>
      <c r="J20" s="5">
        <f t="shared" si="5"/>
        <v>0.6750772166906962</v>
      </c>
    </row>
    <row r="21" spans="1:10" ht="13.5">
      <c r="A21">
        <f t="shared" si="6"/>
        <v>-2.4504422698000377</v>
      </c>
      <c r="B21" s="3">
        <f t="shared" si="0"/>
        <v>-1.2978362271847281</v>
      </c>
      <c r="C21" s="3">
        <f t="shared" si="1"/>
        <v>0.8272719459724774</v>
      </c>
      <c r="F21" s="4">
        <f t="shared" si="2"/>
        <v>-0.33273919422935605</v>
      </c>
      <c r="G21" s="4">
        <f t="shared" si="3"/>
        <v>1.5026783999944158</v>
      </c>
      <c r="I21" s="5">
        <f t="shared" si="4"/>
        <v>-0.1404699129345553</v>
      </c>
      <c r="J21" s="5">
        <f t="shared" si="5"/>
        <v>0.6343740313031921</v>
      </c>
    </row>
    <row r="22" spans="1:10" ht="13.5">
      <c r="A22">
        <f t="shared" si="6"/>
        <v>-2.3876104167282417</v>
      </c>
      <c r="B22" s="3">
        <f t="shared" si="0"/>
        <v>-1.3718011480649197</v>
      </c>
      <c r="C22" s="3">
        <f t="shared" si="1"/>
        <v>0.9390625058174945</v>
      </c>
      <c r="F22" s="4">
        <f t="shared" si="2"/>
        <v>-0.3059924284146138</v>
      </c>
      <c r="G22" s="4">
        <f t="shared" si="3"/>
        <v>1.634027360057778</v>
      </c>
      <c r="I22" s="5">
        <f t="shared" si="4"/>
        <v>-0.1107193253082816</v>
      </c>
      <c r="J22" s="5">
        <f t="shared" si="5"/>
        <v>0.5912512534320907</v>
      </c>
    </row>
    <row r="23" spans="1:10" ht="13.5">
      <c r="A23">
        <f t="shared" si="6"/>
        <v>-2.3247785636564458</v>
      </c>
      <c r="B23" s="3">
        <f t="shared" si="0"/>
        <v>-1.460819849122515</v>
      </c>
      <c r="C23" s="3">
        <f t="shared" si="1"/>
        <v>1.0648918403247944</v>
      </c>
      <c r="F23" s="4">
        <f t="shared" si="2"/>
        <v>-0.2799633798825555</v>
      </c>
      <c r="G23" s="4">
        <f t="shared" si="3"/>
        <v>1.7859478629303238</v>
      </c>
      <c r="I23" s="5">
        <f t="shared" si="4"/>
        <v>-0.08566839035758456</v>
      </c>
      <c r="J23" s="5">
        <f t="shared" si="5"/>
        <v>0.5464974695761711</v>
      </c>
    </row>
    <row r="24" spans="1:10" ht="13.5">
      <c r="A24">
        <f t="shared" si="6"/>
        <v>-2.26194671058465</v>
      </c>
      <c r="B24" s="3">
        <f t="shared" si="0"/>
        <v>-1.5688145035053684</v>
      </c>
      <c r="C24" s="3">
        <f t="shared" si="1"/>
        <v>1.2087923504096123</v>
      </c>
      <c r="F24" s="4">
        <f t="shared" si="2"/>
        <v>-0.25457410583139084</v>
      </c>
      <c r="G24" s="4">
        <f t="shared" si="3"/>
        <v>1.964064641873515</v>
      </c>
      <c r="I24" s="5">
        <f t="shared" si="4"/>
        <v>-0.064903334368736</v>
      </c>
      <c r="J24" s="5">
        <f t="shared" si="5"/>
        <v>0.5007357042736982</v>
      </c>
    </row>
    <row r="25" spans="1:10" ht="13.5">
      <c r="A25">
        <f t="shared" si="6"/>
        <v>-2.199114857512854</v>
      </c>
      <c r="B25" s="3">
        <f t="shared" si="0"/>
        <v>-1.701301616704083</v>
      </c>
      <c r="C25" s="3">
        <f t="shared" si="1"/>
        <v>1.3763819204711776</v>
      </c>
      <c r="F25" s="4">
        <f t="shared" si="2"/>
        <v>-0.22975292054736074</v>
      </c>
      <c r="G25" s="4">
        <f t="shared" si="3"/>
        <v>2.1762508994828265</v>
      </c>
      <c r="I25" s="5">
        <f t="shared" si="4"/>
        <v>-0.04797659361097854</v>
      </c>
      <c r="J25" s="5">
        <f t="shared" si="5"/>
        <v>0.4544408173409549</v>
      </c>
    </row>
    <row r="26" spans="1:10" ht="13.5">
      <c r="A26">
        <f t="shared" si="6"/>
        <v>-2.136283004441058</v>
      </c>
      <c r="B26" s="3">
        <f t="shared" si="0"/>
        <v>-1.866274716700572</v>
      </c>
      <c r="C26" s="3">
        <f t="shared" si="1"/>
        <v>1.5757478599686563</v>
      </c>
      <c r="F26" s="4">
        <f t="shared" si="2"/>
        <v>-0.20543351051195047</v>
      </c>
      <c r="G26" s="4">
        <f t="shared" si="3"/>
        <v>2.4338775049600043</v>
      </c>
      <c r="I26" s="5">
        <f t="shared" si="4"/>
        <v>-0.03443426032520429</v>
      </c>
      <c r="J26" s="5">
        <f t="shared" si="5"/>
        <v>0.4079605678576776</v>
      </c>
    </row>
    <row r="27" spans="1:10" ht="13.5">
      <c r="A27">
        <f t="shared" si="6"/>
        <v>-2.073451151369262</v>
      </c>
      <c r="B27" s="3">
        <f t="shared" si="0"/>
        <v>-2.075749607648799</v>
      </c>
      <c r="C27" s="3">
        <f t="shared" si="1"/>
        <v>1.818993247281073</v>
      </c>
      <c r="F27" s="4">
        <f t="shared" si="2"/>
        <v>-0.18155416352879605</v>
      </c>
      <c r="G27" s="4">
        <f t="shared" si="3"/>
        <v>2.7539990836987664</v>
      </c>
      <c r="I27" s="5">
        <f t="shared" si="4"/>
        <v>-0.02383391010264932</v>
      </c>
      <c r="J27" s="5">
        <f t="shared" si="5"/>
        <v>0.36153710445337245</v>
      </c>
    </row>
    <row r="28" spans="1:10" ht="13.5">
      <c r="A28">
        <f t="shared" si="6"/>
        <v>-2.010619298297466</v>
      </c>
      <c r="B28" s="3">
        <f t="shared" si="0"/>
        <v>-2.3486346560543603</v>
      </c>
      <c r="C28" s="3">
        <f t="shared" si="1"/>
        <v>2.125108173157212</v>
      </c>
      <c r="F28" s="4">
        <f t="shared" si="2"/>
        <v>-0.15805709183135241</v>
      </c>
      <c r="G28" s="4">
        <f t="shared" si="3"/>
        <v>3.163413891820193</v>
      </c>
      <c r="I28" s="5">
        <f t="shared" si="4"/>
        <v>-0.01575502605955367</v>
      </c>
      <c r="J28" s="5">
        <f t="shared" si="5"/>
        <v>0.3153269981454573</v>
      </c>
    </row>
    <row r="29" spans="1:10" ht="13.5">
      <c r="A29">
        <f t="shared" si="6"/>
        <v>-1.94778744522567</v>
      </c>
      <c r="B29" s="3">
        <f t="shared" si="0"/>
        <v>-2.716471891665884</v>
      </c>
      <c r="C29" s="3">
        <f t="shared" si="1"/>
        <v>2.525711689447318</v>
      </c>
      <c r="F29" s="4">
        <f t="shared" si="2"/>
        <v>-0.1348878325692655</v>
      </c>
      <c r="G29" s="4">
        <f t="shared" si="3"/>
        <v>3.706783558429925</v>
      </c>
      <c r="I29" s="5">
        <f t="shared" si="4"/>
        <v>-0.009804006967652877</v>
      </c>
      <c r="J29" s="5">
        <f t="shared" si="5"/>
        <v>0.26941890267060725</v>
      </c>
    </row>
    <row r="30" spans="1:10" ht="13.5">
      <c r="A30">
        <f t="shared" si="6"/>
        <v>-1.884955592153874</v>
      </c>
      <c r="B30" s="3">
        <f t="shared" si="0"/>
        <v>-3.236067977499808</v>
      </c>
      <c r="C30" s="3">
        <f t="shared" si="1"/>
        <v>3.0776835371752727</v>
      </c>
      <c r="F30" s="4">
        <f t="shared" si="2"/>
        <v>-0.11199471178791542</v>
      </c>
      <c r="G30" s="4">
        <f t="shared" si="3"/>
        <v>4.464496510753586</v>
      </c>
      <c r="I30" s="5">
        <f t="shared" si="4"/>
        <v>-0.005615382315950324</v>
      </c>
      <c r="J30" s="5">
        <f t="shared" si="5"/>
        <v>0.22384855816748242</v>
      </c>
    </row>
    <row r="31" spans="1:10" ht="13.5">
      <c r="A31">
        <f t="shared" si="6"/>
        <v>-1.8221237390820781</v>
      </c>
      <c r="B31" s="3">
        <f t="shared" si="0"/>
        <v>-4.021072233375998</v>
      </c>
      <c r="C31" s="3">
        <f t="shared" si="1"/>
        <v>3.894742854929891</v>
      </c>
      <c r="F31" s="4">
        <f t="shared" si="2"/>
        <v>-0.08932836016232448</v>
      </c>
      <c r="G31" s="4">
        <f t="shared" si="3"/>
        <v>5.597326527559883</v>
      </c>
      <c r="I31" s="5">
        <f t="shared" si="4"/>
        <v>-0.002850476586798388</v>
      </c>
      <c r="J31" s="5">
        <f t="shared" si="5"/>
        <v>0.17861122924994918</v>
      </c>
    </row>
    <row r="32" spans="1:10" ht="13.5">
      <c r="A32">
        <f t="shared" si="6"/>
        <v>-1.7592918860102822</v>
      </c>
      <c r="B32" s="3">
        <f t="shared" si="0"/>
        <v>-5.336711412292516</v>
      </c>
      <c r="C32" s="3">
        <f t="shared" si="1"/>
        <v>5.242183581113235</v>
      </c>
      <c r="F32" s="4">
        <f t="shared" si="2"/>
        <v>-0.06684127043772747</v>
      </c>
      <c r="G32" s="4">
        <f t="shared" si="3"/>
        <v>7.480408387297623</v>
      </c>
      <c r="I32" s="5">
        <f t="shared" si="4"/>
        <v>-0.001194426429769302</v>
      </c>
      <c r="J32" s="5">
        <f t="shared" si="5"/>
        <v>0.13367186806510994</v>
      </c>
    </row>
    <row r="33" spans="1:10" ht="13.5">
      <c r="A33">
        <f t="shared" si="6"/>
        <v>-1.6964600329384862</v>
      </c>
      <c r="B33" s="3">
        <f t="shared" si="0"/>
        <v>-7.97872975555961</v>
      </c>
      <c r="C33" s="3">
        <f t="shared" si="1"/>
        <v>7.915815088305961</v>
      </c>
      <c r="F33" s="4">
        <f t="shared" si="2"/>
        <v>-0.04448738785115136</v>
      </c>
      <c r="G33" s="4">
        <f t="shared" si="3"/>
        <v>11.23914044297102</v>
      </c>
      <c r="I33" s="5">
        <f t="shared" si="4"/>
        <v>-0.00035217936456954273</v>
      </c>
      <c r="J33" s="5">
        <f t="shared" si="5"/>
        <v>0.08897338168644447</v>
      </c>
    </row>
    <row r="34" spans="1:10" ht="13.5">
      <c r="A34">
        <f t="shared" si="6"/>
        <v>-1.6336281798666903</v>
      </c>
      <c r="B34" s="3">
        <f t="shared" si="0"/>
        <v>-15.925971109909211</v>
      </c>
      <c r="C34" s="3">
        <f t="shared" si="1"/>
        <v>15.89454484386586</v>
      </c>
      <c r="F34" s="4">
        <f t="shared" si="2"/>
        <v>-0.022221725826627292</v>
      </c>
      <c r="G34" s="4">
        <f t="shared" si="3"/>
        <v>22.500502611769072</v>
      </c>
      <c r="I34" s="5">
        <f t="shared" si="4"/>
        <v>-4.389276324977084E-05</v>
      </c>
      <c r="J34" s="5">
        <f t="shared" si="5"/>
        <v>0.04444340830431013</v>
      </c>
    </row>
    <row r="35" spans="1:10" ht="13.5">
      <c r="A35">
        <f t="shared" si="6"/>
        <v>-1.5707963267948943</v>
      </c>
      <c r="B35" s="3">
        <f t="shared" si="0"/>
        <v>438269044279153.06</v>
      </c>
      <c r="C35" s="3">
        <f t="shared" si="1"/>
        <v>-438269044279153.06</v>
      </c>
      <c r="F35" s="4">
        <f t="shared" si="2"/>
        <v>0</v>
      </c>
      <c r="G35" s="4">
        <f t="shared" si="3"/>
        <v>-619806026387872.8</v>
      </c>
      <c r="I35" s="5">
        <f t="shared" si="4"/>
        <v>0</v>
      </c>
      <c r="J35" s="5">
        <f t="shared" si="5"/>
        <v>-1.6134079977050803E-15</v>
      </c>
    </row>
    <row r="36" spans="1:10" ht="13.5">
      <c r="A36">
        <f t="shared" si="6"/>
        <v>-1.5079644737230984</v>
      </c>
      <c r="B36" s="3">
        <f t="shared" si="0"/>
        <v>15.925971109908057</v>
      </c>
      <c r="C36" s="3">
        <f t="shared" si="1"/>
        <v>-15.894544843864702</v>
      </c>
      <c r="F36" s="4">
        <f t="shared" si="2"/>
        <v>0.022221725826630845</v>
      </c>
      <c r="G36" s="4">
        <f t="shared" si="3"/>
        <v>-22.500502611767438</v>
      </c>
      <c r="I36" s="5">
        <f t="shared" si="4"/>
        <v>4.389276324978423E-05</v>
      </c>
      <c r="J36" s="5">
        <f t="shared" si="5"/>
        <v>-0.044443408304313356</v>
      </c>
    </row>
    <row r="37" spans="1:10" ht="13.5">
      <c r="A37">
        <f t="shared" si="6"/>
        <v>-1.4451326206513024</v>
      </c>
      <c r="B37" s="3">
        <f t="shared" si="0"/>
        <v>7.978729755559322</v>
      </c>
      <c r="C37" s="3">
        <f t="shared" si="1"/>
        <v>-7.915815088305671</v>
      </c>
      <c r="F37" s="4">
        <f t="shared" si="2"/>
        <v>0.04448738785115314</v>
      </c>
      <c r="G37" s="4">
        <f t="shared" si="3"/>
        <v>-11.239140442970612</v>
      </c>
      <c r="I37" s="5">
        <f t="shared" si="4"/>
        <v>0.00035217936456958236</v>
      </c>
      <c r="J37" s="5">
        <f t="shared" si="5"/>
        <v>-0.08897338168644771</v>
      </c>
    </row>
    <row r="38" spans="1:10" ht="13.5">
      <c r="A38">
        <f t="shared" si="6"/>
        <v>-1.3823007675795065</v>
      </c>
      <c r="B38" s="3">
        <f t="shared" si="0"/>
        <v>5.336711412292388</v>
      </c>
      <c r="C38" s="3">
        <f t="shared" si="1"/>
        <v>-5.242183581113104</v>
      </c>
      <c r="F38" s="4">
        <f t="shared" si="2"/>
        <v>0.06684127043772925</v>
      </c>
      <c r="G38" s="4">
        <f t="shared" si="3"/>
        <v>-7.48040838729744</v>
      </c>
      <c r="I38" s="5">
        <f t="shared" si="4"/>
        <v>0.0011944264297693921</v>
      </c>
      <c r="J38" s="5">
        <f t="shared" si="5"/>
        <v>-0.13367186806511322</v>
      </c>
    </row>
    <row r="39" spans="1:10" ht="13.5">
      <c r="A39">
        <f t="shared" si="6"/>
        <v>-1.3194689145077105</v>
      </c>
      <c r="B39" s="3">
        <f t="shared" si="0"/>
        <v>4.021072233375927</v>
      </c>
      <c r="C39" s="3">
        <f t="shared" si="1"/>
        <v>-3.8947428549298166</v>
      </c>
      <c r="F39" s="4">
        <f t="shared" si="2"/>
        <v>0.0893283601623267</v>
      </c>
      <c r="G39" s="4">
        <f t="shared" si="3"/>
        <v>-5.5973265275597806</v>
      </c>
      <c r="I39" s="5">
        <f t="shared" si="4"/>
        <v>0.0028504765867985627</v>
      </c>
      <c r="J39" s="5">
        <f t="shared" si="5"/>
        <v>-0.17861122924995246</v>
      </c>
    </row>
    <row r="40" spans="1:10" ht="13.5">
      <c r="A40">
        <f t="shared" si="6"/>
        <v>-1.2566370614359146</v>
      </c>
      <c r="B40" s="3">
        <f t="shared" si="0"/>
        <v>3.2360679774997627</v>
      </c>
      <c r="C40" s="3">
        <f t="shared" si="1"/>
        <v>-3.077683537175225</v>
      </c>
      <c r="F40" s="4">
        <f t="shared" si="2"/>
        <v>0.1119947117879172</v>
      </c>
      <c r="G40" s="4">
        <f t="shared" si="3"/>
        <v>-4.46449651075352</v>
      </c>
      <c r="I40" s="5">
        <f t="shared" si="4"/>
        <v>0.0056153823159505786</v>
      </c>
      <c r="J40" s="5">
        <f t="shared" si="5"/>
        <v>-0.2238485581674857</v>
      </c>
    </row>
    <row r="41" spans="1:10" ht="13.5">
      <c r="A41">
        <f t="shared" si="6"/>
        <v>-1.1938052083641186</v>
      </c>
      <c r="B41" s="3">
        <f t="shared" si="0"/>
        <v>2.7164718916658526</v>
      </c>
      <c r="C41" s="3">
        <f t="shared" si="1"/>
        <v>-2.5257116894472844</v>
      </c>
      <c r="F41" s="4">
        <f t="shared" si="2"/>
        <v>0.13488783256926684</v>
      </c>
      <c r="G41" s="4">
        <f t="shared" si="3"/>
        <v>-3.706783558429879</v>
      </c>
      <c r="I41" s="5">
        <f t="shared" si="4"/>
        <v>0.009804006967653218</v>
      </c>
      <c r="J41" s="5">
        <f t="shared" si="5"/>
        <v>-0.2694189026706106</v>
      </c>
    </row>
    <row r="42" spans="1:10" ht="13.5">
      <c r="A42">
        <f t="shared" si="6"/>
        <v>-1.1309733552923227</v>
      </c>
      <c r="B42" s="3">
        <f t="shared" si="0"/>
        <v>2.3486346560543376</v>
      </c>
      <c r="C42" s="3">
        <f t="shared" si="1"/>
        <v>-2.125108173157187</v>
      </c>
      <c r="F42" s="4">
        <f t="shared" si="2"/>
        <v>0.1580570918313544</v>
      </c>
      <c r="G42" s="4">
        <f t="shared" si="3"/>
        <v>-3.1634138918201593</v>
      </c>
      <c r="I42" s="5">
        <f t="shared" si="4"/>
        <v>0.0157550260595542</v>
      </c>
      <c r="J42" s="5">
        <f t="shared" si="5"/>
        <v>-0.31532699814546056</v>
      </c>
    </row>
    <row r="43" spans="1:10" ht="13.5">
      <c r="A43">
        <f t="shared" si="6"/>
        <v>-1.0681415022205267</v>
      </c>
      <c r="B43" s="3">
        <f t="shared" si="0"/>
        <v>2.075749607648782</v>
      </c>
      <c r="C43" s="3">
        <f t="shared" si="1"/>
        <v>-1.8189932472810535</v>
      </c>
      <c r="F43" s="4">
        <f t="shared" si="2"/>
        <v>0.18155416352879805</v>
      </c>
      <c r="G43" s="4">
        <f t="shared" si="3"/>
        <v>-2.7539990836987407</v>
      </c>
      <c r="I43" s="5">
        <f t="shared" si="4"/>
        <v>0.023833910102650027</v>
      </c>
      <c r="J43" s="5">
        <f t="shared" si="5"/>
        <v>-0.3615371044533758</v>
      </c>
    </row>
    <row r="44" spans="1:10" ht="13.5">
      <c r="A44">
        <f t="shared" si="6"/>
        <v>-1.0053096491487308</v>
      </c>
      <c r="B44" s="3">
        <f t="shared" si="0"/>
        <v>1.8662747167005584</v>
      </c>
      <c r="C44" s="3">
        <f t="shared" si="1"/>
        <v>-1.5757478599686405</v>
      </c>
      <c r="F44" s="4">
        <f t="shared" si="2"/>
        <v>0.2054335105119518</v>
      </c>
      <c r="G44" s="4">
        <f t="shared" si="3"/>
        <v>-2.433877504959984</v>
      </c>
      <c r="I44" s="5">
        <f t="shared" si="4"/>
        <v>0.034434260325205086</v>
      </c>
      <c r="J44" s="5">
        <f t="shared" si="5"/>
        <v>-0.4079605678576809</v>
      </c>
    </row>
    <row r="45" spans="1:10" ht="13.5">
      <c r="A45">
        <f t="shared" si="6"/>
        <v>-0.9424777960769349</v>
      </c>
      <c r="B45" s="3">
        <f t="shared" si="0"/>
        <v>1.7013016167040729</v>
      </c>
      <c r="C45" s="3">
        <f t="shared" si="1"/>
        <v>-1.3763819204711647</v>
      </c>
      <c r="F45" s="4">
        <f t="shared" si="2"/>
        <v>0.22975292054736252</v>
      </c>
      <c r="G45" s="4">
        <f t="shared" si="3"/>
        <v>-2.1762508994828105</v>
      </c>
      <c r="I45" s="5">
        <f t="shared" si="4"/>
        <v>0.0479765936109796</v>
      </c>
      <c r="J45" s="5">
        <f t="shared" si="5"/>
        <v>-0.45444081734095804</v>
      </c>
    </row>
    <row r="46" spans="1:10" ht="13.5">
      <c r="A46">
        <f t="shared" si="6"/>
        <v>-0.8796459430051391</v>
      </c>
      <c r="B46" s="3">
        <f t="shared" si="0"/>
        <v>1.56881450350536</v>
      </c>
      <c r="C46" s="3">
        <f t="shared" si="1"/>
        <v>-1.2087923504096016</v>
      </c>
      <c r="F46" s="4">
        <f t="shared" si="2"/>
        <v>0.2545741058313924</v>
      </c>
      <c r="G46" s="4">
        <f t="shared" si="3"/>
        <v>-1.9640646418735015</v>
      </c>
      <c r="I46" s="5">
        <f t="shared" si="4"/>
        <v>0.06490333436873726</v>
      </c>
      <c r="J46" s="5">
        <f t="shared" si="5"/>
        <v>-0.5007357042737014</v>
      </c>
    </row>
    <row r="47" spans="1:10" ht="13.5">
      <c r="A47">
        <f t="shared" si="6"/>
        <v>-0.8168140899333433</v>
      </c>
      <c r="B47" s="3">
        <f t="shared" si="0"/>
        <v>1.4608198491225086</v>
      </c>
      <c r="C47" s="3">
        <f t="shared" si="1"/>
        <v>-1.0648918403247856</v>
      </c>
      <c r="F47" s="4">
        <f t="shared" si="2"/>
        <v>0.27996337988255704</v>
      </c>
      <c r="G47" s="4">
        <f t="shared" si="3"/>
        <v>-1.7859478629303132</v>
      </c>
      <c r="I47" s="5">
        <f t="shared" si="4"/>
        <v>0.08566839035758601</v>
      </c>
      <c r="J47" s="5">
        <f t="shared" si="5"/>
        <v>-0.5464974695761741</v>
      </c>
    </row>
    <row r="48" spans="1:10" ht="13.5">
      <c r="A48">
        <f t="shared" si="6"/>
        <v>-0.7539822368615474</v>
      </c>
      <c r="B48" s="3">
        <f t="shared" si="0"/>
        <v>1.3718011480649144</v>
      </c>
      <c r="C48" s="3">
        <f t="shared" si="1"/>
        <v>-0.9390625058174867</v>
      </c>
      <c r="F48" s="4">
        <f t="shared" si="2"/>
        <v>0.3059924284146156</v>
      </c>
      <c r="G48" s="4">
        <f t="shared" si="3"/>
        <v>-1.6340273600577686</v>
      </c>
      <c r="I48" s="5">
        <f t="shared" si="4"/>
        <v>0.1107193253082834</v>
      </c>
      <c r="J48" s="5">
        <f t="shared" si="5"/>
        <v>-0.5912512534320935</v>
      </c>
    </row>
    <row r="49" spans="1:10" ht="13.5">
      <c r="A49">
        <f t="shared" si="6"/>
        <v>-0.6911503837897516</v>
      </c>
      <c r="B49" s="3">
        <f t="shared" si="0"/>
        <v>1.297836227184724</v>
      </c>
      <c r="C49" s="3">
        <f t="shared" si="1"/>
        <v>-0.8272719459724707</v>
      </c>
      <c r="F49" s="4">
        <f t="shared" si="2"/>
        <v>0.33273919422935794</v>
      </c>
      <c r="G49" s="4">
        <f t="shared" si="3"/>
        <v>-1.5026783999944082</v>
      </c>
      <c r="I49" s="5">
        <f t="shared" si="4"/>
        <v>0.14046991293455738</v>
      </c>
      <c r="J49" s="5">
        <f t="shared" si="5"/>
        <v>-0.6343740313031947</v>
      </c>
    </row>
    <row r="50" spans="1:10" ht="13.5">
      <c r="A50">
        <f t="shared" si="6"/>
        <v>-0.6283185307179557</v>
      </c>
      <c r="B50" s="3">
        <f t="shared" si="0"/>
        <v>1.2360679774997871</v>
      </c>
      <c r="C50" s="3">
        <f t="shared" si="1"/>
        <v>-0.7265425280053565</v>
      </c>
      <c r="F50" s="4">
        <f t="shared" si="2"/>
        <v>0.3602889005246358</v>
      </c>
      <c r="G50" s="4">
        <f t="shared" si="3"/>
        <v>-1.3877751972706451</v>
      </c>
      <c r="I50" s="5">
        <f t="shared" si="4"/>
        <v>0.17526097068824434</v>
      </c>
      <c r="J50" s="5">
        <f t="shared" si="5"/>
        <v>-0.6750772166906984</v>
      </c>
    </row>
    <row r="51" spans="1:10" ht="13.5">
      <c r="A51">
        <f t="shared" si="6"/>
        <v>-0.5654866776461599</v>
      </c>
      <c r="B51" s="3">
        <f t="shared" si="0"/>
        <v>1.184373949736916</v>
      </c>
      <c r="C51" s="3">
        <f t="shared" si="1"/>
        <v>-0.634619297544144</v>
      </c>
      <c r="F51" s="4">
        <f t="shared" si="2"/>
        <v>0.388735242554361</v>
      </c>
      <c r="G51" s="4">
        <f t="shared" si="3"/>
        <v>-1.2862224600849759</v>
      </c>
      <c r="I51" s="5">
        <f t="shared" si="4"/>
        <v>0.21530813458202255</v>
      </c>
      <c r="J51" s="5">
        <f t="shared" si="5"/>
        <v>-0.7123978693536371</v>
      </c>
    </row>
    <row r="52" spans="1:10" ht="13.5">
      <c r="A52">
        <f t="shared" si="6"/>
        <v>-0.5026548245743641</v>
      </c>
      <c r="B52" s="3">
        <f t="shared" si="0"/>
        <v>1.1411530035922395</v>
      </c>
      <c r="C52" s="3">
        <f t="shared" si="1"/>
        <v>-0.5497546521927663</v>
      </c>
      <c r="F52" s="4">
        <f t="shared" si="2"/>
        <v>0.41818178465711225</v>
      </c>
      <c r="G52" s="4">
        <f t="shared" si="3"/>
        <v>-1.195652269765826</v>
      </c>
      <c r="I52" s="5">
        <f t="shared" si="4"/>
        <v>0.26063703182060155</v>
      </c>
      <c r="J52" s="5">
        <f t="shared" si="5"/>
        <v>-0.7452052435446269</v>
      </c>
    </row>
    <row r="53" spans="1:10" ht="13.5">
      <c r="A53">
        <f t="shared" si="6"/>
        <v>-0.4398229715025682</v>
      </c>
      <c r="B53" s="3">
        <f t="shared" si="0"/>
        <v>1.1051835787563982</v>
      </c>
      <c r="C53" s="3">
        <f t="shared" si="1"/>
        <v>-0.470564281212248</v>
      </c>
      <c r="F53" s="4">
        <f t="shared" si="2"/>
        <v>0.44874360876531194</v>
      </c>
      <c r="G53" s="4">
        <f t="shared" si="3"/>
        <v>-1.11422199722402</v>
      </c>
      <c r="I53" s="5">
        <f t="shared" si="4"/>
        <v>0.311009485853776</v>
      </c>
      <c r="J53" s="5">
        <f t="shared" si="5"/>
        <v>-0.7722307431565967</v>
      </c>
    </row>
    <row r="54" spans="1:10" ht="13.5">
      <c r="A54">
        <f t="shared" si="6"/>
        <v>-0.3769911184307724</v>
      </c>
      <c r="B54" s="3">
        <f t="shared" si="0"/>
        <v>1.0755273070222466</v>
      </c>
      <c r="C54" s="3">
        <f t="shared" si="1"/>
        <v>-0.395928008797718</v>
      </c>
      <c r="F54" s="4">
        <f t="shared" si="2"/>
        <v>0.48054927226418315</v>
      </c>
      <c r="G54" s="4">
        <f t="shared" si="3"/>
        <v>-1.0404760320292898</v>
      </c>
      <c r="I54" s="5">
        <f t="shared" si="4"/>
        <v>0.36584902600072494</v>
      </c>
      <c r="J54" s="5">
        <f t="shared" si="5"/>
        <v>-0.7921292672060225</v>
      </c>
    </row>
    <row r="55" spans="1:10" ht="13.5">
      <c r="A55">
        <f t="shared" si="6"/>
        <v>-0.31415926535897654</v>
      </c>
      <c r="B55" s="3">
        <f t="shared" si="0"/>
        <v>1.0514622242382663</v>
      </c>
      <c r="C55" s="3">
        <f t="shared" si="1"/>
        <v>-0.32491969623290323</v>
      </c>
      <c r="F55" s="4">
        <f t="shared" si="2"/>
        <v>0.5137431483730094</v>
      </c>
      <c r="G55" s="4">
        <f t="shared" si="3"/>
        <v>-0.9732489894677272</v>
      </c>
      <c r="I55" s="5">
        <f t="shared" si="4"/>
        <v>0.42417950470835936</v>
      </c>
      <c r="J55" s="5">
        <f t="shared" si="5"/>
        <v>-0.8035771875843879</v>
      </c>
    </row>
    <row r="56" spans="1:10" ht="13.5">
      <c r="A56">
        <f t="shared" si="6"/>
        <v>-0.2513274122871807</v>
      </c>
      <c r="B56" s="3">
        <f t="shared" si="0"/>
        <v>1.0324358714173392</v>
      </c>
      <c r="C56" s="3">
        <f t="shared" si="1"/>
        <v>-0.2567563603677238</v>
      </c>
      <c r="F56" s="4">
        <f t="shared" si="2"/>
        <v>0.5484882422906486</v>
      </c>
      <c r="G56" s="4">
        <f t="shared" si="3"/>
        <v>-0.9115965693482373</v>
      </c>
      <c r="I56" s="5">
        <f t="shared" si="4"/>
        <v>0.4845954654868529</v>
      </c>
      <c r="J56" s="5">
        <f t="shared" si="5"/>
        <v>-0.8054057130096822</v>
      </c>
    </row>
    <row r="57" spans="1:10" ht="13.5">
      <c r="A57">
        <f t="shared" si="6"/>
        <v>-0.18849555921538483</v>
      </c>
      <c r="B57" s="3">
        <f t="shared" si="0"/>
        <v>1.018032148191042</v>
      </c>
      <c r="C57" s="3">
        <f t="shared" si="1"/>
        <v>-0.19076020221856388</v>
      </c>
      <c r="F57" s="4">
        <f t="shared" si="2"/>
        <v>0.5849696028825304</v>
      </c>
      <c r="G57" s="4">
        <f t="shared" si="3"/>
        <v>-0.8547452680210575</v>
      </c>
      <c r="I57" s="5">
        <f t="shared" si="4"/>
        <v>0.5452843989584609</v>
      </c>
      <c r="J57" s="5">
        <f t="shared" si="5"/>
        <v>-0.7967580835632682</v>
      </c>
    </row>
    <row r="58" spans="1:10" ht="13.5">
      <c r="A58">
        <f t="shared" si="6"/>
        <v>-0.12566370614358896</v>
      </c>
      <c r="B58" s="3">
        <f t="shared" si="0"/>
        <v>1.0079479708092969</v>
      </c>
      <c r="C58" s="3">
        <f t="shared" si="1"/>
        <v>-0.12632937844610537</v>
      </c>
      <c r="F58" s="4">
        <f t="shared" si="2"/>
        <v>0.6233984850801513</v>
      </c>
      <c r="G58" s="4">
        <f t="shared" si="3"/>
        <v>-0.8020552054047968</v>
      </c>
      <c r="I58" s="5">
        <f t="shared" si="4"/>
        <v>0.6041161700144764</v>
      </c>
      <c r="J58" s="5">
        <f t="shared" si="5"/>
        <v>-0.7772468660507295</v>
      </c>
    </row>
    <row r="59" spans="1:10" ht="13.5">
      <c r="A59">
        <f t="shared" si="6"/>
        <v>-0.06283185307179309</v>
      </c>
      <c r="B59" s="3">
        <f t="shared" si="0"/>
        <v>1.001977173071142</v>
      </c>
      <c r="C59" s="3">
        <f t="shared" si="1"/>
        <v>-0.06291466725364697</v>
      </c>
      <c r="F59" s="4">
        <f t="shared" si="2"/>
        <v>0.6640174658215825</v>
      </c>
      <c r="G59" s="4">
        <f t="shared" si="3"/>
        <v>-0.7529922415238804</v>
      </c>
      <c r="I59" s="5">
        <f t="shared" si="4"/>
        <v>0.6588020523177991</v>
      </c>
      <c r="J59" s="5">
        <f t="shared" si="5"/>
        <v>-0.7470779906090664</v>
      </c>
    </row>
    <row r="60" spans="1:10" ht="13.5">
      <c r="A60">
        <f t="shared" si="6"/>
        <v>2.7755575615628914E-15</v>
      </c>
      <c r="B60" s="3">
        <f t="shared" si="0"/>
        <v>1</v>
      </c>
      <c r="C60" s="3">
        <f t="shared" si="1"/>
        <v>2.7755575615628914E-15</v>
      </c>
      <c r="F60" s="4">
        <f t="shared" si="2"/>
        <v>0.7071067811865496</v>
      </c>
      <c r="G60" s="4">
        <f t="shared" si="3"/>
        <v>-0.7071067811865455</v>
      </c>
      <c r="I60" s="5">
        <f t="shared" si="4"/>
        <v>0.7071067811865496</v>
      </c>
      <c r="J60" s="5">
        <f t="shared" si="5"/>
        <v>-0.7071067811865455</v>
      </c>
    </row>
    <row r="61" spans="1:10" ht="13.5">
      <c r="A61">
        <f t="shared" si="6"/>
        <v>0.06283185307179864</v>
      </c>
      <c r="B61" s="3">
        <f t="shared" si="0"/>
        <v>1.0019771730711424</v>
      </c>
      <c r="C61" s="3">
        <f t="shared" si="1"/>
        <v>0.06291466725365255</v>
      </c>
      <c r="F61" s="4">
        <f t="shared" si="2"/>
        <v>0.7529922415238848</v>
      </c>
      <c r="G61" s="4">
        <f t="shared" si="3"/>
        <v>-0.6640174658215788</v>
      </c>
      <c r="I61" s="5">
        <f t="shared" si="4"/>
        <v>0.7470779906090695</v>
      </c>
      <c r="J61" s="5">
        <f t="shared" si="5"/>
        <v>-0.6588020523177944</v>
      </c>
    </row>
    <row r="62" spans="1:10" ht="13.5">
      <c r="A62">
        <f t="shared" si="6"/>
        <v>0.1256637061435945</v>
      </c>
      <c r="B62" s="3">
        <f t="shared" si="0"/>
        <v>1.0079479708092978</v>
      </c>
      <c r="C62" s="3">
        <f t="shared" si="1"/>
        <v>0.126329378446111</v>
      </c>
      <c r="F62" s="4">
        <f t="shared" si="2"/>
        <v>0.8020552054048016</v>
      </c>
      <c r="G62" s="4">
        <f t="shared" si="3"/>
        <v>-0.6233984850801478</v>
      </c>
      <c r="I62" s="5">
        <f t="shared" si="4"/>
        <v>0.7772468660507315</v>
      </c>
      <c r="J62" s="5">
        <f t="shared" si="5"/>
        <v>-0.604116170014471</v>
      </c>
    </row>
    <row r="63" spans="1:10" ht="13.5">
      <c r="A63">
        <f t="shared" si="6"/>
        <v>0.18849555921539038</v>
      </c>
      <c r="B63" s="3">
        <f t="shared" si="0"/>
        <v>1.0180321481910428</v>
      </c>
      <c r="C63" s="3">
        <f t="shared" si="1"/>
        <v>0.19076020221856962</v>
      </c>
      <c r="F63" s="4">
        <f t="shared" si="2"/>
        <v>0.8547452680210623</v>
      </c>
      <c r="G63" s="4">
        <f t="shared" si="3"/>
        <v>-0.5849696028825269</v>
      </c>
      <c r="I63" s="5">
        <f t="shared" si="4"/>
        <v>0.7967580835632695</v>
      </c>
      <c r="J63" s="5">
        <f t="shared" si="5"/>
        <v>-0.5452843989584555</v>
      </c>
    </row>
    <row r="64" spans="1:10" ht="13.5">
      <c r="A64">
        <f t="shared" si="6"/>
        <v>0.25132741228718625</v>
      </c>
      <c r="B64" s="3">
        <f t="shared" si="0"/>
        <v>1.0324358714173407</v>
      </c>
      <c r="C64" s="3">
        <f t="shared" si="1"/>
        <v>0.25675636036772975</v>
      </c>
      <c r="F64" s="4">
        <f t="shared" si="2"/>
        <v>0.9115965693482427</v>
      </c>
      <c r="G64" s="4">
        <f t="shared" si="3"/>
        <v>-0.5484882422906454</v>
      </c>
      <c r="I64" s="5">
        <f t="shared" si="4"/>
        <v>0.8054057130096827</v>
      </c>
      <c r="J64" s="5">
        <f t="shared" si="5"/>
        <v>-0.4845954654868474</v>
      </c>
    </row>
    <row r="65" spans="1:10" ht="13.5">
      <c r="A65">
        <f t="shared" si="6"/>
        <v>0.3141592653589821</v>
      </c>
      <c r="B65" s="3">
        <f t="shared" si="0"/>
        <v>1.051462224238268</v>
      </c>
      <c r="C65" s="3">
        <f t="shared" si="1"/>
        <v>0.3249196962329094</v>
      </c>
      <c r="F65" s="4">
        <f t="shared" si="2"/>
        <v>0.973248989467733</v>
      </c>
      <c r="G65" s="4">
        <f t="shared" si="3"/>
        <v>-0.5137431483730062</v>
      </c>
      <c r="I65" s="5">
        <f t="shared" si="4"/>
        <v>0.8035771875843873</v>
      </c>
      <c r="J65" s="5">
        <f t="shared" si="5"/>
        <v>-0.42417950470835386</v>
      </c>
    </row>
    <row r="66" spans="1:10" ht="13.5">
      <c r="A66">
        <f t="shared" si="6"/>
        <v>0.3769911184307779</v>
      </c>
      <c r="B66" s="3">
        <f t="shared" si="0"/>
        <v>1.075527307022249</v>
      </c>
      <c r="C66" s="3">
        <f t="shared" si="1"/>
        <v>0.39592800879772444</v>
      </c>
      <c r="F66" s="4">
        <f t="shared" si="2"/>
        <v>1.0404760320292963</v>
      </c>
      <c r="G66" s="4">
        <f t="shared" si="3"/>
        <v>-0.4805492722641801</v>
      </c>
      <c r="I66" s="5">
        <f t="shared" si="4"/>
        <v>0.7921292672060212</v>
      </c>
      <c r="J66" s="5">
        <f t="shared" si="5"/>
        <v>-0.3658490260007197</v>
      </c>
    </row>
    <row r="67" spans="1:10" ht="13.5">
      <c r="A67">
        <f t="shared" si="6"/>
        <v>0.43982297150257377</v>
      </c>
      <c r="B67" s="3">
        <f t="shared" si="0"/>
        <v>1.105183578756401</v>
      </c>
      <c r="C67" s="3">
        <f t="shared" si="1"/>
        <v>0.4705642812122548</v>
      </c>
      <c r="F67" s="4">
        <f t="shared" si="2"/>
        <v>1.1142219972240268</v>
      </c>
      <c r="G67" s="4">
        <f t="shared" si="3"/>
        <v>-0.448743608765309</v>
      </c>
      <c r="I67" s="5">
        <f t="shared" si="4"/>
        <v>0.7722307431565947</v>
      </c>
      <c r="J67" s="5">
        <f t="shared" si="5"/>
        <v>-0.31100948585377125</v>
      </c>
    </row>
    <row r="68" spans="1:10" ht="13.5">
      <c r="A68">
        <f t="shared" si="6"/>
        <v>0.5026548245743696</v>
      </c>
      <c r="B68" s="3">
        <f t="shared" si="0"/>
        <v>1.1411530035922428</v>
      </c>
      <c r="C68" s="3">
        <f t="shared" si="1"/>
        <v>0.5497546521927735</v>
      </c>
      <c r="F68" s="4">
        <f t="shared" si="2"/>
        <v>1.1956522697658336</v>
      </c>
      <c r="G68" s="4">
        <f t="shared" si="3"/>
        <v>-0.4181817846571093</v>
      </c>
      <c r="I68" s="5">
        <f t="shared" si="4"/>
        <v>0.7452052435446243</v>
      </c>
      <c r="J68" s="5">
        <f t="shared" si="5"/>
        <v>-0.2606370318205971</v>
      </c>
    </row>
    <row r="69" spans="1:10" ht="13.5">
      <c r="A69">
        <f t="shared" si="6"/>
        <v>0.5654866776461654</v>
      </c>
      <c r="B69" s="3">
        <f t="shared" si="0"/>
        <v>1.1843739497369201</v>
      </c>
      <c r="C69" s="3">
        <f t="shared" si="1"/>
        <v>0.6346192975441518</v>
      </c>
      <c r="F69" s="4">
        <f t="shared" si="2"/>
        <v>1.2862224600849845</v>
      </c>
      <c r="G69" s="4">
        <f t="shared" si="3"/>
        <v>-0.3887352425543583</v>
      </c>
      <c r="I69" s="5">
        <f t="shared" si="4"/>
        <v>0.712397869353634</v>
      </c>
      <c r="J69" s="5">
        <f t="shared" si="5"/>
        <v>-0.21530813458201867</v>
      </c>
    </row>
    <row r="70" spans="1:10" ht="13.5">
      <c r="A70">
        <f t="shared" si="6"/>
        <v>0.6283185307179613</v>
      </c>
      <c r="B70" s="3">
        <f t="shared" si="0"/>
        <v>1.236067977499792</v>
      </c>
      <c r="C70" s="3">
        <f t="shared" si="1"/>
        <v>0.7265425280053649</v>
      </c>
      <c r="F70" s="4">
        <f t="shared" si="2"/>
        <v>1.3877751972706545</v>
      </c>
      <c r="G70" s="4">
        <f t="shared" si="3"/>
        <v>-0.360288900524633</v>
      </c>
      <c r="I70" s="5">
        <f t="shared" si="4"/>
        <v>0.6750772166906951</v>
      </c>
      <c r="J70" s="5">
        <f t="shared" si="5"/>
        <v>-0.17526097068824095</v>
      </c>
    </row>
    <row r="71" spans="1:10" ht="13.5">
      <c r="A71">
        <f t="shared" si="6"/>
        <v>0.6911503837897571</v>
      </c>
      <c r="B71" s="3">
        <f t="shared" si="0"/>
        <v>1.29783622718473</v>
      </c>
      <c r="C71" s="3">
        <f t="shared" si="1"/>
        <v>0.82727194597248</v>
      </c>
      <c r="F71" s="4">
        <f t="shared" si="2"/>
        <v>1.5026783999944189</v>
      </c>
      <c r="G71" s="4">
        <f t="shared" si="3"/>
        <v>-0.3327391942293553</v>
      </c>
      <c r="I71" s="5">
        <f t="shared" si="4"/>
        <v>0.6343740313031911</v>
      </c>
      <c r="J71" s="5">
        <f t="shared" si="5"/>
        <v>-0.14046991293455446</v>
      </c>
    </row>
    <row r="72" spans="1:10" ht="13.5">
      <c r="A72">
        <f t="shared" si="6"/>
        <v>0.753982236861553</v>
      </c>
      <c r="B72" s="3">
        <f t="shared" si="0"/>
        <v>1.3718011480649215</v>
      </c>
      <c r="C72" s="3">
        <f t="shared" si="1"/>
        <v>0.9390625058174972</v>
      </c>
      <c r="F72" s="4">
        <f t="shared" si="2"/>
        <v>1.634027360057781</v>
      </c>
      <c r="G72" s="4">
        <f t="shared" si="3"/>
        <v>-0.30599242841461294</v>
      </c>
      <c r="I72" s="5">
        <f t="shared" si="4"/>
        <v>0.5912512534320897</v>
      </c>
      <c r="J72" s="5">
        <f t="shared" si="5"/>
        <v>-0.1107193253082809</v>
      </c>
    </row>
    <row r="73" spans="1:10" ht="13.5">
      <c r="A73">
        <f t="shared" si="6"/>
        <v>0.8168140899333488</v>
      </c>
      <c r="B73" s="3">
        <f t="shared" si="0"/>
        <v>1.460819849122517</v>
      </c>
      <c r="C73" s="3">
        <f t="shared" si="1"/>
        <v>1.0648918403247973</v>
      </c>
      <c r="F73" s="4">
        <f t="shared" si="2"/>
        <v>1.7859478629303274</v>
      </c>
      <c r="G73" s="4">
        <f t="shared" si="3"/>
        <v>-0.2799633798825546</v>
      </c>
      <c r="I73" s="5">
        <f t="shared" si="4"/>
        <v>0.5464974695761702</v>
      </c>
      <c r="J73" s="5">
        <f t="shared" si="5"/>
        <v>-0.08566839035758397</v>
      </c>
    </row>
    <row r="74" spans="1:10" ht="13.5">
      <c r="A74">
        <f t="shared" si="6"/>
        <v>0.8796459430051446</v>
      </c>
      <c r="B74" s="3">
        <f t="shared" si="0"/>
        <v>1.5688145035053707</v>
      </c>
      <c r="C74" s="3">
        <f t="shared" si="1"/>
        <v>1.2087923504096154</v>
      </c>
      <c r="F74" s="4">
        <f t="shared" si="2"/>
        <v>1.9640646418735188</v>
      </c>
      <c r="G74" s="4">
        <f t="shared" si="3"/>
        <v>-0.25457410583138984</v>
      </c>
      <c r="I74" s="5">
        <f t="shared" si="4"/>
        <v>0.5007357042736973</v>
      </c>
      <c r="J74" s="5">
        <f t="shared" si="5"/>
        <v>-0.0649033343687355</v>
      </c>
    </row>
    <row r="75" spans="1:10" ht="13.5">
      <c r="A75">
        <f t="shared" si="6"/>
        <v>0.9424777960769405</v>
      </c>
      <c r="B75" s="3">
        <f aca="true" t="shared" si="7" ref="B75:B110">1/COS(A75)</f>
        <v>1.7013016167040855</v>
      </c>
      <c r="C75" s="3">
        <f aca="true" t="shared" si="8" ref="C75:C110">TAN(A75)</f>
        <v>1.376381920471181</v>
      </c>
      <c r="F75" s="4">
        <f aca="true" t="shared" si="9" ref="F75:F110">$G$4+(B75-$G$4)*COS($G$6)-(C75-$G$5)*SIN($G$6)</f>
        <v>2.176250899482831</v>
      </c>
      <c r="G75" s="4">
        <f aca="true" t="shared" si="10" ref="G75:G110">$G$5+(B75-$G$4)*SIN($G$6)+(C75-$G$5)*COS($G$6)</f>
        <v>-0.22975292054735985</v>
      </c>
      <c r="I75" s="5">
        <f aca="true" t="shared" si="11" ref="I75:I110">$J$6*(F75-$J$4)/((F75-$J$4)^2+(G75-$J$5)^2)</f>
        <v>0.45444081734095393</v>
      </c>
      <c r="J75" s="5">
        <f aca="true" t="shared" si="12" ref="J75:J110">$J$6*(G75-$J$5)/((F75-$J$4)^2+(G75-$J$5)^2)</f>
        <v>-0.04797659361097816</v>
      </c>
    </row>
    <row r="76" spans="1:10" ht="13.5">
      <c r="A76">
        <f aca="true" t="shared" si="13" ref="A76:A110">A75+$B$7</f>
        <v>1.0053096491487363</v>
      </c>
      <c r="B76" s="3">
        <f t="shared" si="7"/>
        <v>1.8662747167005747</v>
      </c>
      <c r="C76" s="3">
        <f t="shared" si="8"/>
        <v>1.5757478599686598</v>
      </c>
      <c r="F76" s="4">
        <f t="shared" si="9"/>
        <v>2.4338775049600088</v>
      </c>
      <c r="G76" s="4">
        <f t="shared" si="10"/>
        <v>-0.20543351051194936</v>
      </c>
      <c r="I76" s="5">
        <f t="shared" si="11"/>
        <v>0.4079605678576769</v>
      </c>
      <c r="J76" s="5">
        <f t="shared" si="12"/>
        <v>-0.03443426032520399</v>
      </c>
    </row>
    <row r="77" spans="1:10" ht="13.5">
      <c r="A77">
        <f t="shared" si="13"/>
        <v>1.0681415022205323</v>
      </c>
      <c r="B77" s="3">
        <f t="shared" si="7"/>
        <v>2.075749607648803</v>
      </c>
      <c r="C77" s="3">
        <f t="shared" si="8"/>
        <v>1.8189932472810775</v>
      </c>
      <c r="F77" s="4">
        <f t="shared" si="9"/>
        <v>2.7539990836987727</v>
      </c>
      <c r="G77" s="4">
        <f t="shared" si="10"/>
        <v>-0.1815541635287954</v>
      </c>
      <c r="I77" s="5">
        <f t="shared" si="11"/>
        <v>0.36153710445337167</v>
      </c>
      <c r="J77" s="5">
        <f t="shared" si="12"/>
        <v>-0.02383391010264913</v>
      </c>
    </row>
    <row r="78" spans="1:10" ht="13.5">
      <c r="A78">
        <f t="shared" si="13"/>
        <v>1.1309733552923282</v>
      </c>
      <c r="B78" s="3">
        <f t="shared" si="7"/>
        <v>2.348634656054365</v>
      </c>
      <c r="C78" s="3">
        <f t="shared" si="8"/>
        <v>2.1251081731572175</v>
      </c>
      <c r="F78" s="4">
        <f t="shared" si="9"/>
        <v>3.1634138918202006</v>
      </c>
      <c r="G78" s="4">
        <f t="shared" si="10"/>
        <v>-0.15805709183135175</v>
      </c>
      <c r="I78" s="5">
        <f t="shared" si="11"/>
        <v>0.3153269981454565</v>
      </c>
      <c r="J78" s="5">
        <f t="shared" si="12"/>
        <v>-0.015755026059553527</v>
      </c>
    </row>
    <row r="79" spans="1:10" ht="13.5">
      <c r="A79">
        <f t="shared" si="13"/>
        <v>1.1938052083641242</v>
      </c>
      <c r="B79" s="3">
        <f t="shared" si="7"/>
        <v>2.7164718916658903</v>
      </c>
      <c r="C79" s="3">
        <f t="shared" si="8"/>
        <v>2.5257116894473253</v>
      </c>
      <c r="F79" s="4">
        <f t="shared" si="9"/>
        <v>3.706783558429935</v>
      </c>
      <c r="G79" s="4">
        <f t="shared" si="10"/>
        <v>-0.13488783256926418</v>
      </c>
      <c r="I79" s="5">
        <f t="shared" si="11"/>
        <v>0.2694189026706066</v>
      </c>
      <c r="J79" s="5">
        <f t="shared" si="12"/>
        <v>-0.009804006967652731</v>
      </c>
    </row>
    <row r="80" spans="1:10" ht="13.5">
      <c r="A80">
        <f t="shared" si="13"/>
        <v>1.2566370614359201</v>
      </c>
      <c r="B80" s="3">
        <f t="shared" si="7"/>
        <v>3.236067977499818</v>
      </c>
      <c r="C80" s="3">
        <f t="shared" si="8"/>
        <v>3.0776835371752833</v>
      </c>
      <c r="F80" s="4">
        <f t="shared" si="9"/>
        <v>4.4644965107536</v>
      </c>
      <c r="G80" s="4">
        <f t="shared" si="10"/>
        <v>-0.11199471178791409</v>
      </c>
      <c r="I80" s="5">
        <f t="shared" si="11"/>
        <v>0.2238485581674817</v>
      </c>
      <c r="J80" s="5">
        <f t="shared" si="12"/>
        <v>-0.005615382315950222</v>
      </c>
    </row>
    <row r="81" spans="1:10" ht="13.5">
      <c r="A81">
        <f t="shared" si="13"/>
        <v>1.319468914507716</v>
      </c>
      <c r="B81" s="3">
        <f t="shared" si="7"/>
        <v>4.021072233376013</v>
      </c>
      <c r="C81" s="3">
        <f t="shared" si="8"/>
        <v>3.894742854929907</v>
      </c>
      <c r="F81" s="4">
        <f t="shared" si="9"/>
        <v>5.597326527559906</v>
      </c>
      <c r="G81" s="4">
        <f t="shared" si="10"/>
        <v>-0.0893283601623227</v>
      </c>
      <c r="I81" s="5">
        <f t="shared" si="11"/>
        <v>0.17861122924994843</v>
      </c>
      <c r="J81" s="5">
        <f t="shared" si="12"/>
        <v>-0.0028504765867983077</v>
      </c>
    </row>
    <row r="82" spans="1:10" ht="13.5">
      <c r="A82">
        <f t="shared" si="13"/>
        <v>1.382300767579512</v>
      </c>
      <c r="B82" s="3">
        <f t="shared" si="7"/>
        <v>5.3367114122925425</v>
      </c>
      <c r="C82" s="3">
        <f t="shared" si="8"/>
        <v>5.242183581113262</v>
      </c>
      <c r="F82" s="4">
        <f t="shared" si="9"/>
        <v>7.480408387297661</v>
      </c>
      <c r="G82" s="4">
        <f t="shared" si="10"/>
        <v>-0.0668412704377257</v>
      </c>
      <c r="I82" s="5">
        <f t="shared" si="11"/>
        <v>0.13367186806510928</v>
      </c>
      <c r="J82" s="5">
        <f t="shared" si="12"/>
        <v>-0.001194426429769258</v>
      </c>
    </row>
    <row r="83" spans="1:10" ht="13.5">
      <c r="A83">
        <f t="shared" si="13"/>
        <v>1.445132620651308</v>
      </c>
      <c r="B83" s="3">
        <f t="shared" si="7"/>
        <v>7.978729755559672</v>
      </c>
      <c r="C83" s="3">
        <f t="shared" si="8"/>
        <v>7.915815088306024</v>
      </c>
      <c r="F83" s="4">
        <f t="shared" si="9"/>
        <v>11.239140442971108</v>
      </c>
      <c r="G83" s="4">
        <f t="shared" si="10"/>
        <v>-0.044487387851148696</v>
      </c>
      <c r="I83" s="5">
        <f t="shared" si="11"/>
        <v>0.08897338168644378</v>
      </c>
      <c r="J83" s="5">
        <f t="shared" si="12"/>
        <v>-0.00035217936456951617</v>
      </c>
    </row>
    <row r="84" spans="1:10" ht="13.5">
      <c r="A84">
        <f t="shared" si="13"/>
        <v>1.507964473723104</v>
      </c>
      <c r="B84" s="3">
        <f t="shared" si="7"/>
        <v>15.925971109909462</v>
      </c>
      <c r="C84" s="3">
        <f t="shared" si="8"/>
        <v>15.894544843866111</v>
      </c>
      <c r="F84" s="4">
        <f t="shared" si="9"/>
        <v>22.500502611769427</v>
      </c>
      <c r="G84" s="4">
        <f t="shared" si="10"/>
        <v>-0.02222172582662374</v>
      </c>
      <c r="I84" s="5">
        <f t="shared" si="11"/>
        <v>0.04444340830430943</v>
      </c>
      <c r="J84" s="5">
        <f t="shared" si="12"/>
        <v>-4.389276324976243E-05</v>
      </c>
    </row>
    <row r="85" spans="1:10" ht="13.5">
      <c r="A85">
        <f t="shared" si="13"/>
        <v>1.5707963267948999</v>
      </c>
      <c r="B85" s="3">
        <f t="shared" si="7"/>
        <v>-305865429840980.8</v>
      </c>
      <c r="C85" s="3">
        <f t="shared" si="8"/>
        <v>-305865429840980.8</v>
      </c>
      <c r="F85" s="4">
        <f t="shared" si="9"/>
        <v>-432559039142191.5</v>
      </c>
      <c r="G85" s="4">
        <f t="shared" si="10"/>
        <v>0</v>
      </c>
      <c r="I85" s="5">
        <f t="shared" si="11"/>
        <v>-2.311823149004357E-15</v>
      </c>
      <c r="J85" s="5">
        <f t="shared" si="12"/>
        <v>0</v>
      </c>
    </row>
    <row r="86" spans="1:10" ht="13.5">
      <c r="A86">
        <f t="shared" si="13"/>
        <v>1.6336281798666958</v>
      </c>
      <c r="B86" s="3">
        <f t="shared" si="7"/>
        <v>-15.925971109907806</v>
      </c>
      <c r="C86" s="3">
        <f t="shared" si="8"/>
        <v>-15.894544843864452</v>
      </c>
      <c r="F86" s="4">
        <f t="shared" si="9"/>
        <v>-22.500502611767082</v>
      </c>
      <c r="G86" s="4">
        <f t="shared" si="10"/>
        <v>0.022221725826627292</v>
      </c>
      <c r="I86" s="5">
        <f t="shared" si="11"/>
        <v>-0.044443408304314064</v>
      </c>
      <c r="J86" s="5">
        <f t="shared" si="12"/>
        <v>4.3892763249778605E-05</v>
      </c>
    </row>
    <row r="87" spans="1:10" ht="13.5">
      <c r="A87">
        <f t="shared" si="13"/>
        <v>1.6964600329384918</v>
      </c>
      <c r="B87" s="3">
        <f t="shared" si="7"/>
        <v>-7.978729755559258</v>
      </c>
      <c r="C87" s="3">
        <f t="shared" si="8"/>
        <v>-7.9158150883056075</v>
      </c>
      <c r="F87" s="4">
        <f t="shared" si="9"/>
        <v>-11.23914044297052</v>
      </c>
      <c r="G87" s="4">
        <f t="shared" si="10"/>
        <v>0.04448738785115136</v>
      </c>
      <c r="I87" s="5">
        <f t="shared" si="11"/>
        <v>-0.08897338168644844</v>
      </c>
      <c r="J87" s="5">
        <f t="shared" si="12"/>
        <v>0.0003521793645695741</v>
      </c>
    </row>
    <row r="88" spans="1:10" ht="13.5">
      <c r="A88">
        <f t="shared" si="13"/>
        <v>1.7592918860102877</v>
      </c>
      <c r="B88" s="3">
        <f t="shared" si="7"/>
        <v>-5.3367114122923605</v>
      </c>
      <c r="C88" s="3">
        <f t="shared" si="8"/>
        <v>-5.242183581113077</v>
      </c>
      <c r="F88" s="4">
        <f t="shared" si="9"/>
        <v>-7.480408387297402</v>
      </c>
      <c r="G88" s="4">
        <f t="shared" si="10"/>
        <v>0.06684127043772792</v>
      </c>
      <c r="I88" s="5">
        <f t="shared" si="11"/>
        <v>-0.1336718680651139</v>
      </c>
      <c r="J88" s="5">
        <f t="shared" si="12"/>
        <v>0.0011944264297693804</v>
      </c>
    </row>
    <row r="89" spans="1:10" ht="13.5">
      <c r="A89">
        <f t="shared" si="13"/>
        <v>1.8221237390820837</v>
      </c>
      <c r="B89" s="3">
        <f t="shared" si="7"/>
        <v>-4.021072233375911</v>
      </c>
      <c r="C89" s="3">
        <f t="shared" si="8"/>
        <v>-3.894742854929801</v>
      </c>
      <c r="F89" s="4">
        <f t="shared" si="9"/>
        <v>-5.597326527559758</v>
      </c>
      <c r="G89" s="4">
        <f t="shared" si="10"/>
        <v>0.08932836016232581</v>
      </c>
      <c r="I89" s="5">
        <f t="shared" si="11"/>
        <v>-0.17861122924995315</v>
      </c>
      <c r="J89" s="5">
        <f t="shared" si="12"/>
        <v>0.002850476586798557</v>
      </c>
    </row>
    <row r="90" spans="1:10" ht="13.5">
      <c r="A90">
        <f t="shared" si="13"/>
        <v>1.8849555921538796</v>
      </c>
      <c r="B90" s="3">
        <f t="shared" si="7"/>
        <v>-3.236067977499753</v>
      </c>
      <c r="C90" s="3">
        <f t="shared" si="8"/>
        <v>-3.0776835371752145</v>
      </c>
      <c r="F90" s="4">
        <f t="shared" si="9"/>
        <v>-4.464496510753505</v>
      </c>
      <c r="G90" s="4">
        <f t="shared" si="10"/>
        <v>0.11199471178791676</v>
      </c>
      <c r="I90" s="5">
        <f t="shared" si="11"/>
        <v>-0.22384855816748644</v>
      </c>
      <c r="J90" s="5">
        <f t="shared" si="12"/>
        <v>0.005615382315950595</v>
      </c>
    </row>
    <row r="91" spans="1:10" ht="13.5">
      <c r="A91">
        <f t="shared" si="13"/>
        <v>1.9477874452256756</v>
      </c>
      <c r="B91" s="3">
        <f t="shared" si="7"/>
        <v>-2.716471891665846</v>
      </c>
      <c r="C91" s="3">
        <f t="shared" si="8"/>
        <v>-2.525711689447277</v>
      </c>
      <c r="F91" s="4">
        <f t="shared" si="9"/>
        <v>-3.706783558429869</v>
      </c>
      <c r="G91" s="4">
        <f t="shared" si="10"/>
        <v>0.13488783256926706</v>
      </c>
      <c r="I91" s="5">
        <f t="shared" si="11"/>
        <v>-0.2694189026706113</v>
      </c>
      <c r="J91" s="5">
        <f t="shared" si="12"/>
        <v>0.009804006967653286</v>
      </c>
    </row>
    <row r="92" spans="1:10" ht="13.5">
      <c r="A92">
        <f t="shared" si="13"/>
        <v>2.0106192982974713</v>
      </c>
      <c r="B92" s="3">
        <f t="shared" si="7"/>
        <v>-2.3486346560543336</v>
      </c>
      <c r="C92" s="3">
        <f t="shared" si="8"/>
        <v>-2.125108173157183</v>
      </c>
      <c r="F92" s="4">
        <f t="shared" si="9"/>
        <v>-3.163413891820154</v>
      </c>
      <c r="G92" s="4">
        <f t="shared" si="10"/>
        <v>0.15805709183135375</v>
      </c>
      <c r="I92" s="5">
        <f t="shared" si="11"/>
        <v>-0.3153269981454611</v>
      </c>
      <c r="J92" s="5">
        <f t="shared" si="12"/>
        <v>0.01575502605955419</v>
      </c>
    </row>
    <row r="93" spans="1:10" ht="13.5">
      <c r="A93">
        <f t="shared" si="13"/>
        <v>2.0734511513692673</v>
      </c>
      <c r="B93" s="3">
        <f t="shared" si="7"/>
        <v>-2.075749607648779</v>
      </c>
      <c r="C93" s="3">
        <f t="shared" si="8"/>
        <v>-1.8189932472810502</v>
      </c>
      <c r="F93" s="4">
        <f t="shared" si="9"/>
        <v>-2.7539990836987362</v>
      </c>
      <c r="G93" s="4">
        <f t="shared" si="10"/>
        <v>0.1815541635287976</v>
      </c>
      <c r="I93" s="5">
        <f t="shared" si="11"/>
        <v>-0.3615371044533764</v>
      </c>
      <c r="J93" s="5">
        <f t="shared" si="12"/>
        <v>0.023833910102650045</v>
      </c>
    </row>
    <row r="94" spans="1:10" ht="13.5">
      <c r="A94">
        <f t="shared" si="13"/>
        <v>2.1362830044410632</v>
      </c>
      <c r="B94" s="3">
        <f t="shared" si="7"/>
        <v>-1.8662747167005562</v>
      </c>
      <c r="C94" s="3">
        <f t="shared" si="8"/>
        <v>-1.5757478599686379</v>
      </c>
      <c r="F94" s="4">
        <f t="shared" si="9"/>
        <v>-2.4338775049599803</v>
      </c>
      <c r="G94" s="4">
        <f t="shared" si="10"/>
        <v>0.2054335105119518</v>
      </c>
      <c r="I94" s="5">
        <f t="shared" si="11"/>
        <v>-0.4079605678576816</v>
      </c>
      <c r="J94" s="5">
        <f t="shared" si="12"/>
        <v>0.03443426032520519</v>
      </c>
    </row>
    <row r="95" spans="1:10" ht="13.5">
      <c r="A95">
        <f t="shared" si="13"/>
        <v>2.199114857512859</v>
      </c>
      <c r="B95" s="3">
        <f t="shared" si="7"/>
        <v>-1.7013016167040709</v>
      </c>
      <c r="C95" s="3">
        <f t="shared" si="8"/>
        <v>-1.3763819204711623</v>
      </c>
      <c r="F95" s="4">
        <f t="shared" si="9"/>
        <v>-2.176250899482807</v>
      </c>
      <c r="G95" s="4">
        <f t="shared" si="10"/>
        <v>0.22975292054736263</v>
      </c>
      <c r="I95" s="5">
        <f t="shared" si="11"/>
        <v>-0.4544408173409588</v>
      </c>
      <c r="J95" s="5">
        <f t="shared" si="12"/>
        <v>0.047976593610979786</v>
      </c>
    </row>
    <row r="96" spans="1:10" ht="13.5">
      <c r="A96">
        <f t="shared" si="13"/>
        <v>2.261946710584655</v>
      </c>
      <c r="B96" s="3">
        <f t="shared" si="7"/>
        <v>-1.5688145035053582</v>
      </c>
      <c r="C96" s="3">
        <f t="shared" si="8"/>
        <v>-1.2087923504095992</v>
      </c>
      <c r="F96" s="4">
        <f t="shared" si="9"/>
        <v>-1.9640646418734984</v>
      </c>
      <c r="G96" s="4">
        <f t="shared" si="10"/>
        <v>0.2545741058313924</v>
      </c>
      <c r="I96" s="5">
        <f t="shared" si="11"/>
        <v>-0.5007357042737022</v>
      </c>
      <c r="J96" s="5">
        <f t="shared" si="12"/>
        <v>0.06490333436873745</v>
      </c>
    </row>
    <row r="97" spans="1:10" ht="13.5">
      <c r="A97">
        <f t="shared" si="13"/>
        <v>2.324778563656451</v>
      </c>
      <c r="B97" s="3">
        <f t="shared" si="7"/>
        <v>-1.4608198491225068</v>
      </c>
      <c r="C97" s="3">
        <f t="shared" si="8"/>
        <v>-1.0648918403247831</v>
      </c>
      <c r="F97" s="4">
        <f t="shared" si="9"/>
        <v>-1.78594786293031</v>
      </c>
      <c r="G97" s="4">
        <f t="shared" si="10"/>
        <v>0.2799633798825574</v>
      </c>
      <c r="I97" s="5">
        <f t="shared" si="11"/>
        <v>-0.546497469576175</v>
      </c>
      <c r="J97" s="5">
        <f t="shared" si="12"/>
        <v>0.0856683903575864</v>
      </c>
    </row>
    <row r="98" spans="1:10" ht="13.5">
      <c r="A98">
        <f t="shared" si="13"/>
        <v>2.387610416728247</v>
      </c>
      <c r="B98" s="3">
        <f t="shared" si="7"/>
        <v>-1.371801148064913</v>
      </c>
      <c r="C98" s="3">
        <f t="shared" si="8"/>
        <v>-0.9390625058174845</v>
      </c>
      <c r="F98" s="4">
        <f t="shared" si="9"/>
        <v>-1.6340273600577662</v>
      </c>
      <c r="G98" s="4">
        <f t="shared" si="10"/>
        <v>0.30599242841461605</v>
      </c>
      <c r="I98" s="5">
        <f t="shared" si="11"/>
        <v>-0.5912512534320943</v>
      </c>
      <c r="J98" s="5">
        <f t="shared" si="12"/>
        <v>0.11071932530828388</v>
      </c>
    </row>
    <row r="99" spans="1:10" ht="13.5">
      <c r="A99">
        <f t="shared" si="13"/>
        <v>2.450442269800043</v>
      </c>
      <c r="B99" s="3">
        <f t="shared" si="7"/>
        <v>-1.2978362271847226</v>
      </c>
      <c r="C99" s="3">
        <f t="shared" si="8"/>
        <v>-0.8272719459724684</v>
      </c>
      <c r="F99" s="4">
        <f t="shared" si="9"/>
        <v>-1.5026783999944056</v>
      </c>
      <c r="G99" s="4">
        <f t="shared" si="10"/>
        <v>0.33273919422935827</v>
      </c>
      <c r="I99" s="5">
        <f t="shared" si="11"/>
        <v>-0.6343740313031957</v>
      </c>
      <c r="J99" s="5">
        <f t="shared" si="12"/>
        <v>0.140469912934558</v>
      </c>
    </row>
    <row r="100" spans="1:10" ht="13.5">
      <c r="A100">
        <f t="shared" si="13"/>
        <v>2.513274122871839</v>
      </c>
      <c r="B100" s="3">
        <f t="shared" si="7"/>
        <v>-1.2360679774997858</v>
      </c>
      <c r="C100" s="3">
        <f t="shared" si="8"/>
        <v>-0.7265425280053542</v>
      </c>
      <c r="F100" s="4">
        <f t="shared" si="9"/>
        <v>-1.3877751972706425</v>
      </c>
      <c r="G100" s="4">
        <f t="shared" si="10"/>
        <v>0.36028890052463614</v>
      </c>
      <c r="I100" s="5">
        <f t="shared" si="11"/>
        <v>-0.6750772166906995</v>
      </c>
      <c r="J100" s="5">
        <f t="shared" si="12"/>
        <v>0.17526097068824512</v>
      </c>
    </row>
    <row r="101" spans="1:10" ht="13.5">
      <c r="A101">
        <f t="shared" si="13"/>
        <v>2.576105975943635</v>
      </c>
      <c r="B101" s="3">
        <f t="shared" si="7"/>
        <v>-1.184373949736915</v>
      </c>
      <c r="C101" s="3">
        <f t="shared" si="8"/>
        <v>-0.6346192975441419</v>
      </c>
      <c r="F101" s="4">
        <f t="shared" si="9"/>
        <v>-1.2862224600849739</v>
      </c>
      <c r="G101" s="4">
        <f t="shared" si="10"/>
        <v>0.3887352425543616</v>
      </c>
      <c r="I101" s="5">
        <f t="shared" si="11"/>
        <v>-0.7123978693536379</v>
      </c>
      <c r="J101" s="5">
        <f t="shared" si="12"/>
        <v>0.21530813458202344</v>
      </c>
    </row>
    <row r="102" spans="1:10" ht="13.5">
      <c r="A102">
        <f t="shared" si="13"/>
        <v>2.638937829015431</v>
      </c>
      <c r="B102" s="3">
        <f t="shared" si="7"/>
        <v>-1.1411530035922384</v>
      </c>
      <c r="C102" s="3">
        <f t="shared" si="8"/>
        <v>-0.5497546521927642</v>
      </c>
      <c r="F102" s="4">
        <f t="shared" si="9"/>
        <v>-1.1956522697658238</v>
      </c>
      <c r="G102" s="4">
        <f t="shared" si="10"/>
        <v>0.4181817846571128</v>
      </c>
      <c r="I102" s="5">
        <f t="shared" si="11"/>
        <v>-0.7452052435446277</v>
      </c>
      <c r="J102" s="5">
        <f t="shared" si="12"/>
        <v>0.26063703182060266</v>
      </c>
    </row>
    <row r="103" spans="1:10" ht="13.5">
      <c r="A103">
        <f t="shared" si="13"/>
        <v>2.701769682087227</v>
      </c>
      <c r="B103" s="3">
        <f t="shared" si="7"/>
        <v>-1.1051835787563973</v>
      </c>
      <c r="C103" s="3">
        <f t="shared" si="8"/>
        <v>-0.47056428121224586</v>
      </c>
      <c r="F103" s="4">
        <f t="shared" si="9"/>
        <v>-1.1142219972240177</v>
      </c>
      <c r="G103" s="4">
        <f t="shared" si="10"/>
        <v>0.44874360876531266</v>
      </c>
      <c r="I103" s="5">
        <f t="shared" si="11"/>
        <v>-0.7722307431565973</v>
      </c>
      <c r="J103" s="5">
        <f t="shared" si="12"/>
        <v>0.31100948585377747</v>
      </c>
    </row>
    <row r="104" spans="1:10" ht="13.5">
      <c r="A104">
        <f t="shared" si="13"/>
        <v>2.7646015351590227</v>
      </c>
      <c r="B104" s="3">
        <f t="shared" si="7"/>
        <v>-1.0755273070222457</v>
      </c>
      <c r="C104" s="3">
        <f t="shared" si="8"/>
        <v>-0.39592800879771584</v>
      </c>
      <c r="F104" s="4">
        <f t="shared" si="9"/>
        <v>-1.0404760320292878</v>
      </c>
      <c r="G104" s="4">
        <f t="shared" si="10"/>
        <v>0.48054927226418387</v>
      </c>
      <c r="I104" s="5">
        <f t="shared" si="11"/>
        <v>-0.7921292672060232</v>
      </c>
      <c r="J104" s="5">
        <f t="shared" si="12"/>
        <v>0.3658490260007265</v>
      </c>
    </row>
    <row r="105" spans="1:10" ht="13.5">
      <c r="A105">
        <f t="shared" si="13"/>
        <v>2.8274333882308187</v>
      </c>
      <c r="B105" s="3">
        <f t="shared" si="7"/>
        <v>-1.0514622242382656</v>
      </c>
      <c r="C105" s="3">
        <f t="shared" si="8"/>
        <v>-0.32491969623290107</v>
      </c>
      <c r="F105" s="4">
        <f t="shared" si="9"/>
        <v>-0.9732489894677253</v>
      </c>
      <c r="G105" s="4">
        <f t="shared" si="10"/>
        <v>0.5137431483730103</v>
      </c>
      <c r="I105" s="5">
        <f t="shared" si="11"/>
        <v>-0.8035771875843881</v>
      </c>
      <c r="J105" s="5">
        <f t="shared" si="12"/>
        <v>0.424179504708361</v>
      </c>
    </row>
    <row r="106" spans="1:10" ht="13.5">
      <c r="A106">
        <f t="shared" si="13"/>
        <v>2.8902652413026146</v>
      </c>
      <c r="B106" s="3">
        <f t="shared" si="7"/>
        <v>-1.0324358714173387</v>
      </c>
      <c r="C106" s="3">
        <f t="shared" si="8"/>
        <v>-0.2567563603677216</v>
      </c>
      <c r="F106" s="4">
        <f t="shared" si="9"/>
        <v>-0.9115965693482355</v>
      </c>
      <c r="G106" s="4">
        <f t="shared" si="10"/>
        <v>0.5484882422906497</v>
      </c>
      <c r="I106" s="5">
        <f t="shared" si="11"/>
        <v>-0.8054057130096821</v>
      </c>
      <c r="J106" s="5">
        <f t="shared" si="12"/>
        <v>0.4845954654868547</v>
      </c>
    </row>
    <row r="107" spans="1:10" ht="13.5">
      <c r="A107">
        <f t="shared" si="13"/>
        <v>2.9530970943744106</v>
      </c>
      <c r="B107" s="3">
        <f t="shared" si="7"/>
        <v>-1.0180321481910415</v>
      </c>
      <c r="C107" s="3">
        <f t="shared" si="8"/>
        <v>-0.19076020221856163</v>
      </c>
      <c r="F107" s="4">
        <f t="shared" si="9"/>
        <v>-0.8547452680210557</v>
      </c>
      <c r="G107" s="4">
        <f t="shared" si="10"/>
        <v>0.5849696028825315</v>
      </c>
      <c r="I107" s="5">
        <f t="shared" si="11"/>
        <v>-0.7967580835632679</v>
      </c>
      <c r="J107" s="5">
        <f t="shared" si="12"/>
        <v>0.545284398958463</v>
      </c>
    </row>
    <row r="108" spans="1:10" ht="13.5">
      <c r="A108">
        <f t="shared" si="13"/>
        <v>3.0159289474462065</v>
      </c>
      <c r="B108" s="3">
        <f t="shared" si="7"/>
        <v>-1.0079479708092967</v>
      </c>
      <c r="C108" s="3">
        <f t="shared" si="8"/>
        <v>-0.12632937844610306</v>
      </c>
      <c r="F108" s="4">
        <f t="shared" si="9"/>
        <v>-0.8020552054047951</v>
      </c>
      <c r="G108" s="4">
        <f t="shared" si="10"/>
        <v>0.6233984850801527</v>
      </c>
      <c r="I108" s="5">
        <f t="shared" si="11"/>
        <v>-0.7772468660507286</v>
      </c>
      <c r="J108" s="5">
        <f t="shared" si="12"/>
        <v>0.6041161700144784</v>
      </c>
    </row>
    <row r="109" spans="1:10" ht="13.5">
      <c r="A109">
        <f t="shared" si="13"/>
        <v>3.0787608005180025</v>
      </c>
      <c r="B109" s="3">
        <f t="shared" si="7"/>
        <v>-1.0019771730711418</v>
      </c>
      <c r="C109" s="3">
        <f t="shared" si="8"/>
        <v>-0.06291466725364461</v>
      </c>
      <c r="F109" s="4">
        <f t="shared" si="9"/>
        <v>-0.7529922415238787</v>
      </c>
      <c r="G109" s="4">
        <f t="shared" si="10"/>
        <v>0.6640174658215838</v>
      </c>
      <c r="I109" s="5">
        <f t="shared" si="11"/>
        <v>-0.7470779906090653</v>
      </c>
      <c r="J109" s="5">
        <f t="shared" si="12"/>
        <v>0.658802052317801</v>
      </c>
    </row>
    <row r="110" spans="1:10" ht="13.5">
      <c r="A110">
        <f t="shared" si="13"/>
        <v>3.1415926535897984</v>
      </c>
      <c r="B110" s="3">
        <f t="shared" si="7"/>
        <v>-1</v>
      </c>
      <c r="C110" s="3">
        <f t="shared" si="8"/>
        <v>5.206555672709889E-15</v>
      </c>
      <c r="F110" s="4">
        <f t="shared" si="9"/>
        <v>-0.7071067811865439</v>
      </c>
      <c r="G110" s="4">
        <f t="shared" si="10"/>
        <v>0.7071067811865511</v>
      </c>
      <c r="I110" s="5">
        <f t="shared" si="11"/>
        <v>-0.7071067811865439</v>
      </c>
      <c r="J110" s="5">
        <f t="shared" si="12"/>
        <v>0.7071067811865511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 Laroche</dc:creator>
  <cp:keywords/>
  <dc:description/>
  <cp:lastModifiedBy>Frédéric Laroche</cp:lastModifiedBy>
  <dcterms:created xsi:type="dcterms:W3CDTF">2006-10-14T06:30:26Z</dcterms:created>
  <dcterms:modified xsi:type="dcterms:W3CDTF">2006-10-27T11:33:30Z</dcterms:modified>
  <cp:category/>
  <cp:version/>
  <cp:contentType/>
  <cp:contentStatus/>
</cp:coreProperties>
</file>